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592" windowHeight="9456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<sst xmlns="http://schemas.openxmlformats.org/spreadsheetml/2006/main" count="45" uniqueCount="42">
  <si>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香港</t>
  </si>
  <si>
    <t>灣仔</t>
  </si>
  <si>
    <t>香港仔/鴨脷洲</t>
  </si>
  <si>
    <t>北角/鰂魚涌</t>
  </si>
  <si>
    <t>筲箕灣/柴灣</t>
  </si>
  <si>
    <t>西上中環</t>
  </si>
  <si>
    <t>半山區</t>
  </si>
  <si>
    <t>九龍</t>
  </si>
  <si>
    <t>九龍塘/石硤尾</t>
  </si>
  <si>
    <t>紅磡/土瓜灣</t>
  </si>
  <si>
    <t>長沙灣/深水埗</t>
  </si>
  <si>
    <t>黃大仙/鑽石山</t>
  </si>
  <si>
    <t>尖沙咀/油麻地</t>
  </si>
  <si>
    <t>旺角/大角咀</t>
  </si>
  <si>
    <t>西貢/將軍澳</t>
  </si>
  <si>
    <t>何文田/太子道</t>
  </si>
  <si>
    <t>新界</t>
  </si>
  <si>
    <t>北區</t>
  </si>
  <si>
    <t>元朗/天水圍</t>
  </si>
  <si>
    <t>荃灣</t>
  </si>
  <si>
    <t>屯門</t>
  </si>
  <si>
    <t>離島/東涌/愉景灣</t>
  </si>
  <si>
    <t>沙田</t>
  </si>
  <si>
    <t>大埔</t>
  </si>
  <si>
    <t>中原地產研究部</t>
  </si>
  <si>
    <t>表：二手私人住宅買賣合約登記分區統計</t>
  </si>
  <si>
    <t>觀塘</t>
  </si>
  <si>
    <t>銅鑼灣/跑馬地</t>
  </si>
  <si>
    <t>山頂/南區</t>
  </si>
  <si>
    <t>宗數</t>
  </si>
  <si>
    <t>金額(億元)</t>
  </si>
  <si>
    <t>變幅</t>
  </si>
  <si>
    <t>金額</t>
  </si>
  <si>
    <t>區域</t>
  </si>
  <si>
    <t>區份</t>
  </si>
  <si>
    <t>香港區總計</t>
  </si>
  <si>
    <t>九龍區總計</t>
  </si>
  <si>
    <t>新界區總計</t>
  </si>
  <si>
    <t>註：資料以各區登記宗數的變幅由高至低排列</t>
  </si>
  <si>
    <t>2017年2月份</t>
  </si>
  <si>
    <t>2017年1月份</t>
  </si>
  <si>
    <t>2017年3月13日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</si>
</sst>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#,##0.0_ 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m&quot;月&quot;d&quot;日&quot;"/>
    <numFmt numFmtId="188" formatCode="#,##0.0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38" fontId="2" fillId="0" borderId="23" xfId="0" applyNumberFormat="1" applyFont="1" applyBorder="1" applyAlignment="1">
      <alignment horizontal="center" vertical="center"/>
    </xf>
    <xf numFmtId="40" fontId="2" fillId="0" borderId="20" xfId="0" applyNumberFormat="1" applyFont="1" applyBorder="1" applyAlignment="1">
      <alignment horizontal="center" vertical="center" wrapText="1"/>
    </xf>
    <xf numFmtId="40" fontId="0" fillId="0" borderId="19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40" fontId="0" fillId="0" borderId="21" xfId="0" applyNumberFormat="1" applyBorder="1" applyAlignment="1">
      <alignment horizontal="center" vertical="center"/>
    </xf>
    <xf numFmtId="40" fontId="2" fillId="0" borderId="22" xfId="0" applyNumberFormat="1" applyFont="1" applyBorder="1" applyAlignment="1">
      <alignment horizontal="center" vertical="center"/>
    </xf>
    <xf numFmtId="40" fontId="2" fillId="0" borderId="24" xfId="0" applyNumberFormat="1" applyFont="1" applyBorder="1" applyAlignment="1">
      <alignment horizontal="center" vertical="center" wrapText="1"/>
    </xf>
    <xf numFmtId="40" fontId="2" fillId="0" borderId="25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38" fontId="2" fillId="0" borderId="18" xfId="0" applyNumberFormat="1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7" xfId="0" applyNumberFormat="1" applyFont="1" applyBorder="1" applyAlignment="1">
      <alignment horizontal="center" vertical="center"/>
    </xf>
    <xf numFmtId="38" fontId="2" fillId="0" borderId="28" xfId="0" applyNumberFormat="1" applyFont="1" applyBorder="1" applyAlignment="1">
      <alignment horizontal="center" vertical="center"/>
    </xf>
    <xf numFmtId="38" fontId="2" fillId="0" borderId="29" xfId="0" applyNumberFormat="1" applyFont="1" applyBorder="1" applyAlignment="1">
      <alignment horizontal="center" vertical="center"/>
    </xf>
    <xf numFmtId="38" fontId="2" fillId="0" borderId="3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8.625" style="0" customWidth="1"/>
    <col min="2" max="2" width="18.625" style="0" customWidth="1"/>
    <col min="3" max="3" width="11.625" style="6" customWidth="1"/>
    <col min="4" max="4" width="11.625" style="12" customWidth="1"/>
    <col min="5" max="5" width="11.625" style="6" customWidth="1"/>
    <col min="6" max="6" width="11.625" style="12" customWidth="1"/>
    <col min="7" max="8" width="11.625" style="0" customWidth="1"/>
  </cols>
  <sheetData>
    <row r="1" ht="21.75">
      <c r="A1" s="11" t="s">
        <v>25</v>
      </c>
    </row>
    <row r="2" ht="16.5" thickBot="1"/>
    <row r="3" spans="1:8" s="1" customFormat="1" ht="19.5" customHeight="1">
      <c r="A3" s="39" t="s">
        <v>33</v>
      </c>
      <c r="B3" s="46" t="s">
        <v>34</v>
      </c>
      <c r="C3" s="41" t="s">
        <v>39</v>
      </c>
      <c r="D3" s="42"/>
      <c r="E3" s="43" t="s">
        <v>40</v>
      </c>
      <c r="F3" s="44"/>
      <c r="G3" s="39" t="s">
        <v>31</v>
      </c>
      <c r="H3" s="40"/>
    </row>
    <row r="4" spans="1:8" s="1" customFormat="1" ht="19.5" customHeight="1" thickBot="1">
      <c r="A4" s="45"/>
      <c r="B4" s="47"/>
      <c r="C4" s="31" t="s">
        <v>29</v>
      </c>
      <c r="D4" s="20" t="s">
        <v>30</v>
      </c>
      <c r="E4" s="32" t="s">
        <v>29</v>
      </c>
      <c r="F4" s="25" t="s">
        <v>30</v>
      </c>
      <c r="G4" s="14" t="s">
        <v>29</v>
      </c>
      <c r="H4" s="16" t="s">
        <v>32</v>
      </c>
    </row>
    <row r="5" spans="1:8" ht="19.5" customHeight="1">
      <c r="A5" s="34" t="s">
        <v>0</v>
      </c>
      <c r="B5" s="33" t="s">
        <v>2</v>
      </c>
      <c r="C5" s="7">
        <v>44</v>
      </c>
      <c r="D5" s="21">
        <v>3.3032</v>
      </c>
      <c r="E5" s="7">
        <v>31</v>
      </c>
      <c r="F5" s="21">
        <v>2.4798</v>
      </c>
      <c r="G5" s="27">
        <f aca="true" t="shared" si="0" ref="G5:G31">(C5-E5)/E5</f>
        <v>0.41935483870967744</v>
      </c>
      <c r="H5" s="15">
        <f aca="true" t="shared" si="1" ref="H5:H31">(D5-F5)/F5</f>
        <v>0.33204290668602304</v>
      </c>
    </row>
    <row r="6" spans="1:8" ht="19.5" customHeight="1">
      <c r="A6" s="35"/>
      <c r="B6" s="3" t="s">
        <v>1</v>
      </c>
      <c r="C6" s="8">
        <v>50</v>
      </c>
      <c r="D6" s="22">
        <v>4.6201</v>
      </c>
      <c r="E6" s="8">
        <v>44</v>
      </c>
      <c r="F6" s="22">
        <v>5.3721</v>
      </c>
      <c r="G6" s="28">
        <f t="shared" si="0"/>
        <v>0.13636363636363635</v>
      </c>
      <c r="H6" s="13">
        <f t="shared" si="1"/>
        <v>-0.13998250218722658</v>
      </c>
    </row>
    <row r="7" spans="1:8" ht="19.5" customHeight="1">
      <c r="A7" s="35"/>
      <c r="B7" s="3" t="s">
        <v>4</v>
      </c>
      <c r="C7" s="8">
        <v>56</v>
      </c>
      <c r="D7" s="22">
        <v>3.0514</v>
      </c>
      <c r="E7" s="8">
        <v>56</v>
      </c>
      <c r="F7" s="22">
        <v>3.1087</v>
      </c>
      <c r="G7" s="28">
        <f t="shared" si="0"/>
        <v>0</v>
      </c>
      <c r="H7" s="13">
        <f t="shared" si="1"/>
        <v>-0.01843214205294808</v>
      </c>
    </row>
    <row r="8" spans="1:8" ht="19.5" customHeight="1">
      <c r="A8" s="35"/>
      <c r="B8" s="3" t="s">
        <v>5</v>
      </c>
      <c r="C8" s="8">
        <v>105</v>
      </c>
      <c r="D8" s="22">
        <v>6.3812</v>
      </c>
      <c r="E8" s="8">
        <v>111</v>
      </c>
      <c r="F8" s="22">
        <v>6.8699</v>
      </c>
      <c r="G8" s="28">
        <f t="shared" si="0"/>
        <v>-0.05405405405405406</v>
      </c>
      <c r="H8" s="13">
        <f t="shared" si="1"/>
        <v>-0.07113640664347379</v>
      </c>
    </row>
    <row r="9" spans="1:8" ht="19.5" customHeight="1">
      <c r="A9" s="35"/>
      <c r="B9" s="3" t="s">
        <v>3</v>
      </c>
      <c r="C9" s="8">
        <v>143</v>
      </c>
      <c r="D9" s="22">
        <v>11.6166</v>
      </c>
      <c r="E9" s="8">
        <v>177</v>
      </c>
      <c r="F9" s="22">
        <v>14.8231</v>
      </c>
      <c r="G9" s="28">
        <f t="shared" si="0"/>
        <v>-0.192090395480226</v>
      </c>
      <c r="H9" s="13">
        <f t="shared" si="1"/>
        <v>-0.21631777428473126</v>
      </c>
    </row>
    <row r="10" spans="1:8" ht="19.5" customHeight="1">
      <c r="A10" s="35"/>
      <c r="B10" s="3" t="s">
        <v>6</v>
      </c>
      <c r="C10" s="8">
        <v>41</v>
      </c>
      <c r="D10" s="22">
        <v>7.5143</v>
      </c>
      <c r="E10" s="8">
        <v>55</v>
      </c>
      <c r="F10" s="22">
        <v>11.7036</v>
      </c>
      <c r="G10" s="28">
        <f t="shared" si="0"/>
        <v>-0.2545454545454545</v>
      </c>
      <c r="H10" s="13">
        <f t="shared" si="1"/>
        <v>-0.3579496906934618</v>
      </c>
    </row>
    <row r="11" spans="1:8" ht="19.5" customHeight="1">
      <c r="A11" s="35"/>
      <c r="B11" s="4" t="s">
        <v>27</v>
      </c>
      <c r="C11" s="8">
        <v>30</v>
      </c>
      <c r="D11" s="22">
        <v>3.5455</v>
      </c>
      <c r="E11" s="8">
        <v>42</v>
      </c>
      <c r="F11" s="22">
        <v>7.1259</v>
      </c>
      <c r="G11" s="28">
        <f t="shared" si="0"/>
        <v>-0.2857142857142857</v>
      </c>
      <c r="H11" s="13">
        <f t="shared" si="1"/>
        <v>-0.5024488134832091</v>
      </c>
    </row>
    <row r="12" spans="1:8" ht="19.5" customHeight="1" thickBot="1">
      <c r="A12" s="36"/>
      <c r="B12" s="5" t="s">
        <v>28</v>
      </c>
      <c r="C12" s="9">
        <v>4</v>
      </c>
      <c r="D12" s="23">
        <v>29.1693</v>
      </c>
      <c r="E12" s="9">
        <v>10</v>
      </c>
      <c r="F12" s="23">
        <v>15.205</v>
      </c>
      <c r="G12" s="29">
        <f t="shared" si="0"/>
        <v>-0.6</v>
      </c>
      <c r="H12" s="17">
        <f t="shared" si="1"/>
        <v>0.9184018414995068</v>
      </c>
    </row>
    <row r="13" spans="1:8" s="1" customFormat="1" ht="30" customHeight="1" thickBot="1">
      <c r="A13" s="37" t="s">
        <v>35</v>
      </c>
      <c r="B13" s="38"/>
      <c r="C13" s="10">
        <f>SUM(C5:C12)</f>
        <v>473</v>
      </c>
      <c r="D13" s="24">
        <f>SUM(D5:D12)</f>
        <v>69.20159999999998</v>
      </c>
      <c r="E13" s="19">
        <f>SUM(E5:E12)</f>
        <v>526</v>
      </c>
      <c r="F13" s="26">
        <f>SUM(F5:F12)</f>
        <v>66.6881</v>
      </c>
      <c r="G13" s="30">
        <f t="shared" si="0"/>
        <v>-0.10076045627376426</v>
      </c>
      <c r="H13" s="18">
        <f t="shared" si="1"/>
        <v>0.03769038254201243</v>
      </c>
    </row>
    <row r="14" spans="1:8" ht="19.5" customHeight="1">
      <c r="A14" s="34" t="s">
        <v>7</v>
      </c>
      <c r="B14" s="2" t="s">
        <v>15</v>
      </c>
      <c r="C14" s="7">
        <v>39</v>
      </c>
      <c r="D14" s="21">
        <v>4.772</v>
      </c>
      <c r="E14" s="7">
        <v>22</v>
      </c>
      <c r="F14" s="21">
        <v>3.629</v>
      </c>
      <c r="G14" s="27">
        <f t="shared" si="0"/>
        <v>0.7727272727272727</v>
      </c>
      <c r="H14" s="15">
        <f t="shared" si="1"/>
        <v>0.31496279966933044</v>
      </c>
    </row>
    <row r="15" spans="1:8" ht="19.5" customHeight="1">
      <c r="A15" s="35"/>
      <c r="B15" s="3" t="s">
        <v>9</v>
      </c>
      <c r="C15" s="8">
        <v>135</v>
      </c>
      <c r="D15" s="22">
        <v>7.3359</v>
      </c>
      <c r="E15" s="8">
        <v>93</v>
      </c>
      <c r="F15" s="22">
        <v>4.7496</v>
      </c>
      <c r="G15" s="28">
        <f t="shared" si="0"/>
        <v>0.45161290322580644</v>
      </c>
      <c r="H15" s="13">
        <f t="shared" si="1"/>
        <v>0.5445300656897422</v>
      </c>
    </row>
    <row r="16" spans="1:8" ht="19.5" customHeight="1">
      <c r="A16" s="35"/>
      <c r="B16" s="3" t="s">
        <v>13</v>
      </c>
      <c r="C16" s="8">
        <v>113</v>
      </c>
      <c r="D16" s="22">
        <v>4.5626</v>
      </c>
      <c r="E16" s="8">
        <v>84</v>
      </c>
      <c r="F16" s="22">
        <v>3.527</v>
      </c>
      <c r="G16" s="28">
        <f t="shared" si="0"/>
        <v>0.34523809523809523</v>
      </c>
      <c r="H16" s="13">
        <f t="shared" si="1"/>
        <v>0.29362064077119354</v>
      </c>
    </row>
    <row r="17" spans="1:8" ht="19.5" customHeight="1">
      <c r="A17" s="35"/>
      <c r="B17" s="3" t="s">
        <v>12</v>
      </c>
      <c r="C17" s="8">
        <v>77</v>
      </c>
      <c r="D17" s="22">
        <v>6.2769</v>
      </c>
      <c r="E17" s="8">
        <v>65</v>
      </c>
      <c r="F17" s="22">
        <v>9.4258</v>
      </c>
      <c r="G17" s="28">
        <f t="shared" si="0"/>
        <v>0.18461538461538463</v>
      </c>
      <c r="H17" s="13">
        <f t="shared" si="1"/>
        <v>-0.33407243947463344</v>
      </c>
    </row>
    <row r="18" spans="1:8" ht="19.5" customHeight="1">
      <c r="A18" s="35"/>
      <c r="B18" s="3" t="s">
        <v>8</v>
      </c>
      <c r="C18" s="8">
        <v>24</v>
      </c>
      <c r="D18" s="22">
        <v>4.2066</v>
      </c>
      <c r="E18" s="8">
        <v>21</v>
      </c>
      <c r="F18" s="22">
        <v>4.5381</v>
      </c>
      <c r="G18" s="28">
        <f t="shared" si="0"/>
        <v>0.14285714285714285</v>
      </c>
      <c r="H18" s="13">
        <f t="shared" si="1"/>
        <v>-0.07304819197461496</v>
      </c>
    </row>
    <row r="19" spans="1:8" ht="19.5" customHeight="1">
      <c r="A19" s="35"/>
      <c r="B19" s="3" t="s">
        <v>26</v>
      </c>
      <c r="C19" s="8">
        <v>89</v>
      </c>
      <c r="D19" s="22">
        <v>4.2856</v>
      </c>
      <c r="E19" s="8">
        <v>84</v>
      </c>
      <c r="F19" s="22">
        <v>3.7917</v>
      </c>
      <c r="G19" s="28">
        <f t="shared" si="0"/>
        <v>0.05952380952380952</v>
      </c>
      <c r="H19" s="13">
        <f t="shared" si="1"/>
        <v>0.13025819553234685</v>
      </c>
    </row>
    <row r="20" spans="1:8" ht="19.5" customHeight="1">
      <c r="A20" s="35"/>
      <c r="B20" s="4" t="s">
        <v>11</v>
      </c>
      <c r="C20" s="8">
        <v>49</v>
      </c>
      <c r="D20" s="22">
        <v>2.761</v>
      </c>
      <c r="E20" s="8">
        <v>60</v>
      </c>
      <c r="F20" s="22">
        <v>3.2916</v>
      </c>
      <c r="G20" s="28">
        <f t="shared" si="0"/>
        <v>-0.18333333333333332</v>
      </c>
      <c r="H20" s="13">
        <f t="shared" si="1"/>
        <v>-0.1611982014825616</v>
      </c>
    </row>
    <row r="21" spans="1:8" ht="19.5" customHeight="1">
      <c r="A21" s="35"/>
      <c r="B21" s="3" t="s">
        <v>10</v>
      </c>
      <c r="C21" s="8">
        <v>138</v>
      </c>
      <c r="D21" s="22">
        <v>8.5997</v>
      </c>
      <c r="E21" s="8">
        <v>173</v>
      </c>
      <c r="F21" s="22">
        <v>10.1785</v>
      </c>
      <c r="G21" s="28">
        <f t="shared" si="0"/>
        <v>-0.2023121387283237</v>
      </c>
      <c r="H21" s="13">
        <f t="shared" si="1"/>
        <v>-0.15511126393869423</v>
      </c>
    </row>
    <row r="22" spans="1:8" ht="19.5" customHeight="1" thickBot="1">
      <c r="A22" s="36"/>
      <c r="B22" s="5" t="s">
        <v>14</v>
      </c>
      <c r="C22" s="9">
        <v>142</v>
      </c>
      <c r="D22" s="23">
        <v>9.2011</v>
      </c>
      <c r="E22" s="9">
        <v>180</v>
      </c>
      <c r="F22" s="23">
        <v>11.1412</v>
      </c>
      <c r="G22" s="29">
        <f t="shared" si="0"/>
        <v>-0.2111111111111111</v>
      </c>
      <c r="H22" s="17">
        <f t="shared" si="1"/>
        <v>-0.17413743582378913</v>
      </c>
    </row>
    <row r="23" spans="1:8" s="1" customFormat="1" ht="30" customHeight="1" thickBot="1">
      <c r="A23" s="37" t="s">
        <v>36</v>
      </c>
      <c r="B23" s="38"/>
      <c r="C23" s="10">
        <f>SUM(C14:C22)</f>
        <v>806</v>
      </c>
      <c r="D23" s="24">
        <f>SUM(D14:D22)</f>
        <v>52.001400000000004</v>
      </c>
      <c r="E23" s="19">
        <f>SUM(E14:E22)</f>
        <v>782</v>
      </c>
      <c r="F23" s="26">
        <f>SUM(F14:F22)</f>
        <v>54.2725</v>
      </c>
      <c r="G23" s="30">
        <f t="shared" si="0"/>
        <v>0.030690537084398978</v>
      </c>
      <c r="H23" s="18">
        <f t="shared" si="1"/>
        <v>-0.04184623888709746</v>
      </c>
    </row>
    <row r="24" spans="1:8" ht="19.5" customHeight="1">
      <c r="A24" s="34" t="s">
        <v>16</v>
      </c>
      <c r="B24" s="2" t="s">
        <v>19</v>
      </c>
      <c r="C24" s="7">
        <v>282</v>
      </c>
      <c r="D24" s="21">
        <v>15.7775</v>
      </c>
      <c r="E24" s="7">
        <v>220</v>
      </c>
      <c r="F24" s="21">
        <v>11.072</v>
      </c>
      <c r="G24" s="27">
        <f t="shared" si="0"/>
        <v>0.2818181818181818</v>
      </c>
      <c r="H24" s="15">
        <f t="shared" si="1"/>
        <v>0.42499096820809257</v>
      </c>
    </row>
    <row r="25" spans="1:8" ht="19.5" customHeight="1">
      <c r="A25" s="35"/>
      <c r="B25" s="3" t="s">
        <v>21</v>
      </c>
      <c r="C25" s="8">
        <v>74</v>
      </c>
      <c r="D25" s="22">
        <v>3.6507</v>
      </c>
      <c r="E25" s="8">
        <v>70</v>
      </c>
      <c r="F25" s="22">
        <v>3.6695</v>
      </c>
      <c r="G25" s="28">
        <f t="shared" si="0"/>
        <v>0.05714285714285714</v>
      </c>
      <c r="H25" s="13">
        <f t="shared" si="1"/>
        <v>-0.005123313802970472</v>
      </c>
    </row>
    <row r="26" spans="1:8" ht="19.5" customHeight="1">
      <c r="A26" s="35"/>
      <c r="B26" s="3" t="s">
        <v>20</v>
      </c>
      <c r="C26" s="8">
        <v>168</v>
      </c>
      <c r="D26" s="22">
        <v>7.07</v>
      </c>
      <c r="E26" s="8">
        <v>160</v>
      </c>
      <c r="F26" s="22">
        <v>6.9573</v>
      </c>
      <c r="G26" s="28">
        <f t="shared" si="0"/>
        <v>0.05</v>
      </c>
      <c r="H26" s="13">
        <f t="shared" si="1"/>
        <v>0.016198812757822752</v>
      </c>
    </row>
    <row r="27" spans="1:8" ht="19.5" customHeight="1">
      <c r="A27" s="35"/>
      <c r="B27" s="3" t="s">
        <v>18</v>
      </c>
      <c r="C27" s="8">
        <v>258</v>
      </c>
      <c r="D27" s="22">
        <v>12.0244</v>
      </c>
      <c r="E27" s="8">
        <v>259</v>
      </c>
      <c r="F27" s="22">
        <v>11.6086</v>
      </c>
      <c r="G27" s="28">
        <f t="shared" si="0"/>
        <v>-0.003861003861003861</v>
      </c>
      <c r="H27" s="13">
        <f t="shared" si="1"/>
        <v>0.03581827265992461</v>
      </c>
    </row>
    <row r="28" spans="1:8" ht="19.5" customHeight="1">
      <c r="A28" s="35"/>
      <c r="B28" s="3" t="s">
        <v>17</v>
      </c>
      <c r="C28" s="8">
        <v>70</v>
      </c>
      <c r="D28" s="22">
        <v>3.4343</v>
      </c>
      <c r="E28" s="8">
        <v>73</v>
      </c>
      <c r="F28" s="22">
        <v>2.9994</v>
      </c>
      <c r="G28" s="28">
        <f t="shared" si="0"/>
        <v>-0.0410958904109589</v>
      </c>
      <c r="H28" s="13">
        <f t="shared" si="1"/>
        <v>0.1449956657998266</v>
      </c>
    </row>
    <row r="29" spans="1:8" ht="19.5" customHeight="1">
      <c r="A29" s="35"/>
      <c r="B29" s="3" t="s">
        <v>23</v>
      </c>
      <c r="C29" s="8">
        <v>99</v>
      </c>
      <c r="D29" s="22">
        <v>5.4736</v>
      </c>
      <c r="E29" s="8">
        <v>113</v>
      </c>
      <c r="F29" s="22">
        <v>6.0082</v>
      </c>
      <c r="G29" s="28">
        <f t="shared" si="0"/>
        <v>-0.12389380530973451</v>
      </c>
      <c r="H29" s="13">
        <f t="shared" si="1"/>
        <v>-0.08897839619187113</v>
      </c>
    </row>
    <row r="30" spans="1:8" ht="19.5" customHeight="1" thickBot="1">
      <c r="A30" s="36"/>
      <c r="B30" s="5" t="s">
        <v>22</v>
      </c>
      <c r="C30" s="9">
        <v>174</v>
      </c>
      <c r="D30" s="23">
        <v>11.1644</v>
      </c>
      <c r="E30" s="9">
        <v>210</v>
      </c>
      <c r="F30" s="23">
        <v>13.1569</v>
      </c>
      <c r="G30" s="29">
        <f t="shared" si="0"/>
        <v>-0.17142857142857143</v>
      </c>
      <c r="H30" s="17">
        <f t="shared" si="1"/>
        <v>-0.15144144897354236</v>
      </c>
    </row>
    <row r="31" spans="1:8" s="1" customFormat="1" ht="30" customHeight="1" thickBot="1">
      <c r="A31" s="37" t="s">
        <v>37</v>
      </c>
      <c r="B31" s="38"/>
      <c r="C31" s="10">
        <f>SUM(C24:C30)</f>
        <v>1125</v>
      </c>
      <c r="D31" s="24">
        <f>SUM(D24:D30)</f>
        <v>58.594899999999996</v>
      </c>
      <c r="E31" s="19">
        <f>SUM(E24:E30)</f>
        <v>1105</v>
      </c>
      <c r="F31" s="26">
        <f>SUM(F24:F30)</f>
        <v>55.471900000000005</v>
      </c>
      <c r="G31" s="30">
        <f t="shared" si="0"/>
        <v>0.01809954751131222</v>
      </c>
      <c r="H31" s="18">
        <f t="shared" si="1"/>
        <v>0.05629877469493546</v>
      </c>
    </row>
    <row r="32" ht="15.75">
      <c r="A32" t="s">
        <v>38</v>
      </c>
    </row>
    <row r="34" ht="15.75">
      <c r="A34" t="s">
        <v>24</v>
      </c>
    </row>
    <row r="35" ht="15.75">
      <c r="A35" t="s">
        <v>41</v>
      </c>
    </row>
  </sheetData>
  <sheetProtection/>
  <mergeCells count="11">
    <mergeCell ref="A13:B13"/>
    <mergeCell ref="A5:A12"/>
    <mergeCell ref="A23:B23"/>
    <mergeCell ref="A31:B31"/>
    <mergeCell ref="A14:A22"/>
    <mergeCell ref="A24:A30"/>
    <mergeCell ref="G3:H3"/>
    <mergeCell ref="C3:D3"/>
    <mergeCell ref="E3:F3"/>
    <mergeCell ref="A3:A4"/>
    <mergeCell ref="B3:B4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2011-11-22T03:01:59Z</cp:lastPrinted>
  <dcterms:created xsi:type="dcterms:W3CDTF">2005-12-21T06:30:23Z</dcterms:created>
  <dcterms:modified xsi:type="dcterms:W3CDTF">2017-03-13T03:48:40Z</dcterms:modified>
  <cp:category/>
  <cp:version/>
  <cp:contentType/>
  <cp:contentStatus/>
</cp:coreProperties>
</file>