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12" windowWidth="14652" windowHeight="9708" tabRatio="503" activeTab="0"/>
  </bookViews>
  <sheets>
    <sheet name="表1" sheetId="1" r:id="rId1"/>
    <sheet name="表2" sheetId="2" r:id="rId2"/>
    <sheet name="表3-4" sheetId="3" r:id="rId3"/>
    <sheet name="圖1" sheetId="4" r:id="rId4"/>
    <sheet name="圖2" sheetId="5" r:id="rId5"/>
  </sheets>
  <definedNames/>
  <calcPr fullCalcOnLoad="1"/>
</workbook>
</file>

<file path=xl/sharedStrings.xml><?xml version="1.0" encoding="utf-8"?>
<sst xmlns="http://schemas.openxmlformats.org/spreadsheetml/2006/main" count="85" uniqueCount="66">
  <si>
    <t>宗數</t>
  </si>
  <si>
    <t>九龍</t>
  </si>
  <si>
    <t>金額 (億元)</t>
  </si>
  <si>
    <t>區域</t>
  </si>
  <si>
    <t>變幅</t>
  </si>
  <si>
    <t>金額</t>
  </si>
  <si>
    <t>港島</t>
  </si>
  <si>
    <t>新界</t>
  </si>
  <si>
    <t>金額（元）</t>
  </si>
  <si>
    <t>1,000萬至2,000萬</t>
  </si>
  <si>
    <t>500萬至1,000萬</t>
  </si>
  <si>
    <t>金額(億元)</t>
  </si>
  <si>
    <t>2,000萬至5,000萬</t>
  </si>
  <si>
    <t>總數</t>
  </si>
  <si>
    <t>年 / 月</t>
  </si>
  <si>
    <t>1億以上</t>
  </si>
  <si>
    <t>5,000萬至1億</t>
  </si>
  <si>
    <t>500萬或以下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</si>
  <si>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</si>
  <si>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</si>
  <si>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</si>
  <si>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</si>
  <si>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</si>
  <si>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</si>
  <si>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</si>
  <si>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</si>
  <si>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</si>
  <si>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</si>
  <si>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</si>
  <si>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</si>
  <si>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中原地產研究部</t>
  </si>
  <si>
    <t>2017/01</t>
  </si>
  <si>
    <t>2017/02</t>
  </si>
  <si>
    <t>2017/03</t>
  </si>
  <si>
    <t>年/季</t>
  </si>
  <si>
    <t>宗數</t>
  </si>
  <si>
    <t>金額 (億元)</t>
  </si>
  <si>
    <t>2012/Q1</t>
  </si>
  <si>
    <t>2012/Q2</t>
  </si>
  <si>
    <t>2012/Q3</t>
  </si>
  <si>
    <t>2012/Q4</t>
  </si>
  <si>
    <t>2013/Q1</t>
  </si>
  <si>
    <t>2013/Q2</t>
  </si>
  <si>
    <t>2013/Q3</t>
  </si>
  <si>
    <t>2013/Q4</t>
  </si>
  <si>
    <t>2014/Q1</t>
  </si>
  <si>
    <t>2014/Q2</t>
  </si>
  <si>
    <t>2014/Q3</t>
  </si>
  <si>
    <t>2014/Q4</t>
  </si>
  <si>
    <t>2015/Q1</t>
  </si>
  <si>
    <t>2015/Q2</t>
  </si>
  <si>
    <t>2015/Q3</t>
  </si>
  <si>
    <t>2015/Q4</t>
  </si>
  <si>
    <t>2016/Q1</t>
  </si>
  <si>
    <t>2016/Q2</t>
  </si>
  <si>
    <t>2016/Q3</t>
  </si>
  <si>
    <t>2016/Q4</t>
  </si>
  <si>
    <t>2017/Q1</t>
  </si>
  <si>
    <t>2017年3月</t>
  </si>
  <si>
    <t>2017年2月</t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</si>
  <si>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>日</t>
    </r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</si>
  <si>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>日</t>
    </r>
  </si>
  <si>
    <t>表1: 商舖買賣合約登記按季統計</t>
  </si>
  <si>
    <t>表2: 商舖買賣合約登記按月統計</t>
  </si>
  <si>
    <t>表3:商舖買賣合約登記按金額分類統計</t>
  </si>
  <si>
    <t>表4: 商舖買賣合約登記分區統計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</si>
</sst>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_ "/>
    <numFmt numFmtId="185" formatCode="m&quot;月&quot;d&quot;日&quot;"/>
    <numFmt numFmtId="186" formatCode="#,##0.0_ "/>
    <numFmt numFmtId="187" formatCode="#,##0_ "/>
    <numFmt numFmtId="188" formatCode="0.0%"/>
    <numFmt numFmtId="189" formatCode="0.000_ "/>
    <numFmt numFmtId="190" formatCode="0.0_ "/>
    <numFmt numFmtId="191" formatCode="#,##0.0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_);[Red]\(0.00\)"/>
    <numFmt numFmtId="196" formatCode="[$-C04]dddd\,\ d\ mmmm\,\ yyyy"/>
    <numFmt numFmtId="197" formatCode="m\-yy"/>
    <numFmt numFmtId="198" formatCode="yy/mm"/>
    <numFmt numFmtId="199" formatCode="mmm\-yyyy"/>
    <numFmt numFmtId="200" formatCode="0_ "/>
    <numFmt numFmtId="201" formatCode="yyyy/mm"/>
    <numFmt numFmtId="202" formatCode="#,##0.00_ "/>
    <numFmt numFmtId="203" formatCode="0_);[Red]\(0\)"/>
    <numFmt numFmtId="204" formatCode="yyyy&quot;年&quot;m&quot;月&quot;d&quot;日&quot;"/>
    <numFmt numFmtId="205" formatCode="0.0_);[Red]\(0.0\)"/>
    <numFmt numFmtId="206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華康儷中黑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0" fillId="0" borderId="16" xfId="0" applyNumberFormat="1" applyBorder="1" applyAlignment="1">
      <alignment horizontal="center" vertical="center"/>
    </xf>
    <xf numFmtId="40" fontId="0" fillId="0" borderId="18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203" fontId="0" fillId="0" borderId="0" xfId="0" applyNumberFormat="1" applyAlignment="1">
      <alignment vertical="center"/>
    </xf>
    <xf numFmtId="0" fontId="2" fillId="0" borderId="19" xfId="0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5" fontId="0" fillId="0" borderId="18" xfId="0" applyNumberFormat="1" applyFont="1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40" fontId="0" fillId="0" borderId="0" xfId="0" applyNumberFormat="1" applyAlignment="1">
      <alignment horizontal="center" vertical="center"/>
    </xf>
    <xf numFmtId="18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88" fontId="0" fillId="0" borderId="22" xfId="0" applyNumberFormat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  <xf numFmtId="188" fontId="0" fillId="0" borderId="24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187" fontId="0" fillId="0" borderId="24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195" fontId="0" fillId="0" borderId="16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195" fontId="2" fillId="0" borderId="28" xfId="0" applyNumberFormat="1" applyFont="1" applyFill="1" applyBorder="1" applyAlignment="1">
      <alignment horizontal="center" vertical="center"/>
    </xf>
    <xf numFmtId="38" fontId="0" fillId="0" borderId="29" xfId="0" applyNumberFormat="1" applyFont="1" applyFill="1" applyBorder="1" applyAlignment="1">
      <alignment horizontal="center" vertical="center"/>
    </xf>
    <xf numFmtId="195" fontId="0" fillId="0" borderId="30" xfId="0" applyNumberFormat="1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95" fontId="0" fillId="0" borderId="23" xfId="0" applyNumberFormat="1" applyFont="1" applyBorder="1" applyAlignment="1">
      <alignment horizontal="center" vertical="center"/>
    </xf>
    <xf numFmtId="188" fontId="2" fillId="0" borderId="31" xfId="0" applyNumberFormat="1" applyFont="1" applyBorder="1" applyAlignment="1">
      <alignment horizontal="center" vertical="center"/>
    </xf>
    <xf numFmtId="188" fontId="2" fillId="0" borderId="28" xfId="0" applyNumberFormat="1" applyFont="1" applyBorder="1" applyAlignment="1">
      <alignment horizontal="center" vertical="center"/>
    </xf>
    <xf numFmtId="188" fontId="0" fillId="0" borderId="32" xfId="0" applyNumberFormat="1" applyBorder="1" applyAlignment="1">
      <alignment horizontal="center" vertical="center"/>
    </xf>
    <xf numFmtId="188" fontId="0" fillId="0" borderId="33" xfId="0" applyNumberFormat="1" applyBorder="1" applyAlignment="1">
      <alignment horizontal="center" vertical="center"/>
    </xf>
    <xf numFmtId="188" fontId="2" fillId="0" borderId="34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center" vertical="center"/>
    </xf>
    <xf numFmtId="203" fontId="0" fillId="0" borderId="22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5" fontId="0" fillId="0" borderId="0" xfId="0" applyNumberFormat="1" applyAlignment="1">
      <alignment vertical="center"/>
    </xf>
    <xf numFmtId="0" fontId="0" fillId="0" borderId="35" xfId="0" applyBorder="1" applyAlignment="1" quotePrefix="1">
      <alignment horizontal="center" vertical="center"/>
    </xf>
    <xf numFmtId="187" fontId="0" fillId="0" borderId="36" xfId="0" applyNumberFormat="1" applyFill="1" applyBorder="1" applyAlignment="1">
      <alignment horizontal="center" vertical="center"/>
    </xf>
    <xf numFmtId="184" fontId="0" fillId="0" borderId="18" xfId="0" applyNumberFormat="1" applyFill="1" applyBorder="1" applyAlignment="1">
      <alignment horizontal="center" vertical="center"/>
    </xf>
    <xf numFmtId="187" fontId="0" fillId="0" borderId="36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84" fontId="0" fillId="0" borderId="18" xfId="0" applyNumberFormat="1" applyFont="1" applyFill="1" applyBorder="1" applyAlignment="1">
      <alignment horizontal="center" vertical="center"/>
    </xf>
    <xf numFmtId="187" fontId="0" fillId="0" borderId="24" xfId="0" applyNumberFormat="1" applyFont="1" applyFill="1" applyBorder="1" applyAlignment="1">
      <alignment horizontal="center" vertical="center"/>
    </xf>
    <xf numFmtId="187" fontId="0" fillId="0" borderId="37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33" applyFont="1" applyAlignment="1">
      <alignment horizontal="left" vertical="center"/>
      <protection/>
    </xf>
    <xf numFmtId="204" fontId="0" fillId="0" borderId="0" xfId="33" applyNumberFormat="1" applyFont="1" applyAlignment="1">
      <alignment horizontal="left" vertical="center"/>
      <protection/>
    </xf>
    <xf numFmtId="204" fontId="0" fillId="0" borderId="0" xfId="33" applyNumberFormat="1" applyFont="1" applyAlignment="1">
      <alignment horizontal="left" vertical="center"/>
      <protection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0" fillId="0" borderId="0" xfId="33" applyFont="1" applyFill="1" applyAlignment="1">
      <alignment horizontal="left" vertical="center"/>
      <protection/>
    </xf>
    <xf numFmtId="204" fontId="0" fillId="0" borderId="0" xfId="33" applyNumberFormat="1" applyFont="1" applyFill="1" applyAlignment="1">
      <alignment horizontal="left" vertical="center"/>
      <protection/>
    </xf>
    <xf numFmtId="188" fontId="0" fillId="0" borderId="14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184" fontId="0" fillId="0" borderId="23" xfId="0" applyNumberFormat="1" applyFill="1" applyBorder="1" applyAlignment="1">
      <alignment horizontal="center" vertical="center"/>
    </xf>
    <xf numFmtId="38" fontId="0" fillId="0" borderId="24" xfId="0" applyNumberFormat="1" applyFill="1" applyBorder="1" applyAlignment="1">
      <alignment horizontal="center" vertical="center"/>
    </xf>
    <xf numFmtId="38" fontId="0" fillId="0" borderId="24" xfId="44" applyNumberFormat="1" applyFont="1" applyFill="1" applyBorder="1" applyAlignment="1">
      <alignment horizontal="center" vertical="center"/>
    </xf>
    <xf numFmtId="184" fontId="0" fillId="0" borderId="18" xfId="44" applyNumberFormat="1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  <xf numFmtId="184" fontId="0" fillId="0" borderId="17" xfId="0" applyNumberForma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百分比 3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：商舖買賣合約登記按季統計</a:t>
            </a:r>
          </a:p>
        </c:rich>
      </c:tx>
      <c:layout>
        <c:manualLayout>
          <c:xMode val="factor"/>
          <c:yMode val="factor"/>
          <c:x val="0.01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425"/>
          <c:w val="0.9995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'表1'!$A$4:$A$24</c:f>
              <c:strCache>
                <c:ptCount val="21"/>
                <c:pt idx="0">
                  <c:v>2012/Q1</c:v>
                </c:pt>
                <c:pt idx="1">
                  <c:v>2012/Q2</c:v>
                </c:pt>
                <c:pt idx="2">
                  <c:v>2012/Q3</c:v>
                </c:pt>
                <c:pt idx="3">
                  <c:v>2012/Q4</c:v>
                </c:pt>
                <c:pt idx="4">
                  <c:v>2013/Q1</c:v>
                </c:pt>
                <c:pt idx="5">
                  <c:v>2013/Q2</c:v>
                </c:pt>
                <c:pt idx="6">
                  <c:v>2013/Q3</c:v>
                </c:pt>
                <c:pt idx="7">
                  <c:v>2013/Q4</c:v>
                </c:pt>
                <c:pt idx="8">
                  <c:v>2014/Q1</c:v>
                </c:pt>
                <c:pt idx="9">
                  <c:v>2014/Q2</c:v>
                </c:pt>
                <c:pt idx="10">
                  <c:v>2014/Q3</c:v>
                </c:pt>
                <c:pt idx="11">
                  <c:v>2014/Q4</c:v>
                </c:pt>
                <c:pt idx="12">
                  <c:v>2015/Q1</c:v>
                </c:pt>
                <c:pt idx="13">
                  <c:v>2015/Q2</c:v>
                </c:pt>
                <c:pt idx="14">
                  <c:v>2015/Q3</c:v>
                </c:pt>
                <c:pt idx="15">
                  <c:v>2015/Q4</c:v>
                </c:pt>
                <c:pt idx="16">
                  <c:v>2016/Q1</c:v>
                </c:pt>
                <c:pt idx="17">
                  <c:v>2016/Q2</c:v>
                </c:pt>
                <c:pt idx="18">
                  <c:v>2016/Q3</c:v>
                </c:pt>
                <c:pt idx="19">
                  <c:v>2016/Q4</c:v>
                </c:pt>
                <c:pt idx="20">
                  <c:v>2017/Q1</c:v>
                </c:pt>
              </c:strCache>
            </c:strRef>
          </c:cat>
          <c:val>
            <c:numRef>
              <c:f>'表1'!$B$4:$B$24</c:f>
              <c:numCache>
                <c:ptCount val="21"/>
                <c:pt idx="0">
                  <c:v>885</c:v>
                </c:pt>
                <c:pt idx="1">
                  <c:v>1818</c:v>
                </c:pt>
                <c:pt idx="2">
                  <c:v>1220</c:v>
                </c:pt>
                <c:pt idx="3">
                  <c:v>1823</c:v>
                </c:pt>
                <c:pt idx="4">
                  <c:v>2236</c:v>
                </c:pt>
                <c:pt idx="5">
                  <c:v>612</c:v>
                </c:pt>
                <c:pt idx="6">
                  <c:v>735</c:v>
                </c:pt>
                <c:pt idx="7">
                  <c:v>518</c:v>
                </c:pt>
                <c:pt idx="8">
                  <c:v>377</c:v>
                </c:pt>
                <c:pt idx="9">
                  <c:v>758</c:v>
                </c:pt>
                <c:pt idx="10">
                  <c:v>588</c:v>
                </c:pt>
                <c:pt idx="11">
                  <c:v>865</c:v>
                </c:pt>
                <c:pt idx="12">
                  <c:v>511</c:v>
                </c:pt>
                <c:pt idx="13">
                  <c:v>466</c:v>
                </c:pt>
                <c:pt idx="14">
                  <c:v>668</c:v>
                </c:pt>
                <c:pt idx="15">
                  <c:v>298</c:v>
                </c:pt>
                <c:pt idx="16">
                  <c:v>183</c:v>
                </c:pt>
                <c:pt idx="17">
                  <c:v>229</c:v>
                </c:pt>
                <c:pt idx="18">
                  <c:v>441</c:v>
                </c:pt>
                <c:pt idx="19">
                  <c:v>463</c:v>
                </c:pt>
                <c:pt idx="20">
                  <c:v>460</c:v>
                </c:pt>
              </c:numCache>
            </c:numRef>
          </c:val>
        </c:ser>
        <c:axId val="750580"/>
        <c:axId val="6755221"/>
      </c:barChart>
      <c:lineChart>
        <c:grouping val="standard"/>
        <c:varyColors val="0"/>
        <c:ser>
          <c:idx val="0"/>
          <c:order val="1"/>
          <c:tx>
            <c:strRef>
              <c:f>'表1'!$C$3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'表1'!$A$4:$A$24</c:f>
              <c:strCache>
                <c:ptCount val="21"/>
                <c:pt idx="0">
                  <c:v>2012/Q1</c:v>
                </c:pt>
                <c:pt idx="1">
                  <c:v>2012/Q2</c:v>
                </c:pt>
                <c:pt idx="2">
                  <c:v>2012/Q3</c:v>
                </c:pt>
                <c:pt idx="3">
                  <c:v>2012/Q4</c:v>
                </c:pt>
                <c:pt idx="4">
                  <c:v>2013/Q1</c:v>
                </c:pt>
                <c:pt idx="5">
                  <c:v>2013/Q2</c:v>
                </c:pt>
                <c:pt idx="6">
                  <c:v>2013/Q3</c:v>
                </c:pt>
                <c:pt idx="7">
                  <c:v>2013/Q4</c:v>
                </c:pt>
                <c:pt idx="8">
                  <c:v>2014/Q1</c:v>
                </c:pt>
                <c:pt idx="9">
                  <c:v>2014/Q2</c:v>
                </c:pt>
                <c:pt idx="10">
                  <c:v>2014/Q3</c:v>
                </c:pt>
                <c:pt idx="11">
                  <c:v>2014/Q4</c:v>
                </c:pt>
                <c:pt idx="12">
                  <c:v>2015/Q1</c:v>
                </c:pt>
                <c:pt idx="13">
                  <c:v>2015/Q2</c:v>
                </c:pt>
                <c:pt idx="14">
                  <c:v>2015/Q3</c:v>
                </c:pt>
                <c:pt idx="15">
                  <c:v>2015/Q4</c:v>
                </c:pt>
                <c:pt idx="16">
                  <c:v>2016/Q1</c:v>
                </c:pt>
                <c:pt idx="17">
                  <c:v>2016/Q2</c:v>
                </c:pt>
                <c:pt idx="18">
                  <c:v>2016/Q3</c:v>
                </c:pt>
                <c:pt idx="19">
                  <c:v>2016/Q4</c:v>
                </c:pt>
                <c:pt idx="20">
                  <c:v>2017/Q1</c:v>
                </c:pt>
              </c:strCache>
            </c:strRef>
          </c:cat>
          <c:val>
            <c:numRef>
              <c:f>'表1'!$C$4:$C$24</c:f>
              <c:numCache>
                <c:ptCount val="21"/>
                <c:pt idx="0">
                  <c:v>131.9188074800001</c:v>
                </c:pt>
                <c:pt idx="1">
                  <c:v>235.1334862099999</c:v>
                </c:pt>
                <c:pt idx="2">
                  <c:v>170.89175183000015</c:v>
                </c:pt>
                <c:pt idx="3">
                  <c:v>312.80163319999974</c:v>
                </c:pt>
                <c:pt idx="4">
                  <c:v>262.2929628800003</c:v>
                </c:pt>
                <c:pt idx="5">
                  <c:v>82.76637516</c:v>
                </c:pt>
                <c:pt idx="6">
                  <c:v>76.20382724999999</c:v>
                </c:pt>
                <c:pt idx="7">
                  <c:v>97.18415037000001</c:v>
                </c:pt>
                <c:pt idx="8">
                  <c:v>83.94141523999998</c:v>
                </c:pt>
                <c:pt idx="9">
                  <c:v>80.46861080000001</c:v>
                </c:pt>
                <c:pt idx="10">
                  <c:v>81.04984242</c:v>
                </c:pt>
                <c:pt idx="11">
                  <c:v>77.61130016999999</c:v>
                </c:pt>
                <c:pt idx="12">
                  <c:v>170.24996166</c:v>
                </c:pt>
                <c:pt idx="13">
                  <c:v>77.91410101000001</c:v>
                </c:pt>
                <c:pt idx="14">
                  <c:v>78.14193429999999</c:v>
                </c:pt>
                <c:pt idx="15">
                  <c:v>64.92289038000001</c:v>
                </c:pt>
                <c:pt idx="16">
                  <c:v>37.5080087</c:v>
                </c:pt>
                <c:pt idx="17">
                  <c:v>64.43774212</c:v>
                </c:pt>
                <c:pt idx="18">
                  <c:v>50.14491175999999</c:v>
                </c:pt>
                <c:pt idx="19">
                  <c:v>90.24251418</c:v>
                </c:pt>
                <c:pt idx="20">
                  <c:v>94.65884412999999</c:v>
                </c:pt>
              </c:numCache>
            </c:numRef>
          </c:val>
          <c:smooth val="0"/>
        </c:ser>
        <c:axId val="60796990"/>
        <c:axId val="10301999"/>
      </c:line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755221"/>
        <c:crosses val="autoZero"/>
        <c:auto val="0"/>
        <c:lblOffset val="100"/>
        <c:tickLblSkip val="4"/>
        <c:tickMarkSkip val="100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50580"/>
        <c:crossesAt val="1"/>
        <c:crossBetween val="between"/>
        <c:dispUnits/>
      </c:valAx>
      <c:catAx>
        <c:axId val="60796990"/>
        <c:scaling>
          <c:orientation val="minMax"/>
        </c:scaling>
        <c:axPos val="b"/>
        <c:delete val="1"/>
        <c:majorTickMark val="out"/>
        <c:minorTickMark val="none"/>
        <c:tickLblPos val="nextTo"/>
        <c:crossAx val="10301999"/>
        <c:crosses val="autoZero"/>
        <c:auto val="0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7969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08725"/>
          <c:w val="0.2192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：商舖買賣合約登記按月統計</a:t>
            </a:r>
          </a:p>
        </c:rich>
      </c:tx>
      <c:layout>
        <c:manualLayout>
          <c:xMode val="factor"/>
          <c:yMode val="factor"/>
          <c:x val="0.01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'表2'!$A$4:$A$18</c:f>
              <c:strCache>
                <c:ptCount val="15"/>
                <c:pt idx="0">
                  <c:v>2016/01</c:v>
                </c:pt>
                <c:pt idx="1">
                  <c:v>2016/02</c:v>
                </c:pt>
                <c:pt idx="2">
                  <c:v>2016/03</c:v>
                </c:pt>
                <c:pt idx="3">
                  <c:v>2016/04</c:v>
                </c:pt>
                <c:pt idx="4">
                  <c:v>2016/05</c:v>
                </c:pt>
                <c:pt idx="5">
                  <c:v>2016/06</c:v>
                </c:pt>
                <c:pt idx="6">
                  <c:v>2016/07</c:v>
                </c:pt>
                <c:pt idx="7">
                  <c:v>2016/08</c:v>
                </c:pt>
                <c:pt idx="8">
                  <c:v>2016/09</c:v>
                </c:pt>
                <c:pt idx="9">
                  <c:v>2016/10</c:v>
                </c:pt>
                <c:pt idx="10">
                  <c:v>2016/11</c:v>
                </c:pt>
                <c:pt idx="11">
                  <c:v>2016/12</c:v>
                </c:pt>
                <c:pt idx="12">
                  <c:v>2017/01</c:v>
                </c:pt>
                <c:pt idx="13">
                  <c:v>2017/02</c:v>
                </c:pt>
                <c:pt idx="14">
                  <c:v>2017/03</c:v>
                </c:pt>
              </c:strCache>
            </c:strRef>
          </c:cat>
          <c:val>
            <c:numRef>
              <c:f>'表2'!$B$4:$B$18</c:f>
              <c:numCache>
                <c:ptCount val="15"/>
                <c:pt idx="0">
                  <c:v>55</c:v>
                </c:pt>
                <c:pt idx="1">
                  <c:v>59</c:v>
                </c:pt>
                <c:pt idx="2">
                  <c:v>69</c:v>
                </c:pt>
                <c:pt idx="3">
                  <c:v>77</c:v>
                </c:pt>
                <c:pt idx="4">
                  <c:v>64</c:v>
                </c:pt>
                <c:pt idx="5">
                  <c:v>88</c:v>
                </c:pt>
                <c:pt idx="6">
                  <c:v>56</c:v>
                </c:pt>
                <c:pt idx="7">
                  <c:v>271</c:v>
                </c:pt>
                <c:pt idx="8">
                  <c:v>114</c:v>
                </c:pt>
                <c:pt idx="9">
                  <c:v>140</c:v>
                </c:pt>
                <c:pt idx="10">
                  <c:v>160</c:v>
                </c:pt>
                <c:pt idx="11">
                  <c:v>163</c:v>
                </c:pt>
                <c:pt idx="12">
                  <c:v>181</c:v>
                </c:pt>
                <c:pt idx="13">
                  <c:v>130</c:v>
                </c:pt>
                <c:pt idx="14">
                  <c:v>149</c:v>
                </c:pt>
              </c:numCache>
            </c:numRef>
          </c:val>
        </c:ser>
        <c:axId val="25609128"/>
        <c:axId val="29155561"/>
      </c:barChart>
      <c:lineChart>
        <c:grouping val="standard"/>
        <c:varyColors val="0"/>
        <c:ser>
          <c:idx val="0"/>
          <c:order val="1"/>
          <c:tx>
            <c:strRef>
              <c:f>'表2'!$C$3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'表2'!$A$4:$A$18</c:f>
              <c:strCache>
                <c:ptCount val="15"/>
                <c:pt idx="0">
                  <c:v>2016/01</c:v>
                </c:pt>
                <c:pt idx="1">
                  <c:v>2016/02</c:v>
                </c:pt>
                <c:pt idx="2">
                  <c:v>2016/03</c:v>
                </c:pt>
                <c:pt idx="3">
                  <c:v>2016/04</c:v>
                </c:pt>
                <c:pt idx="4">
                  <c:v>2016/05</c:v>
                </c:pt>
                <c:pt idx="5">
                  <c:v>2016/06</c:v>
                </c:pt>
                <c:pt idx="6">
                  <c:v>2016/07</c:v>
                </c:pt>
                <c:pt idx="7">
                  <c:v>2016/08</c:v>
                </c:pt>
                <c:pt idx="8">
                  <c:v>2016/09</c:v>
                </c:pt>
                <c:pt idx="9">
                  <c:v>2016/10</c:v>
                </c:pt>
                <c:pt idx="10">
                  <c:v>2016/11</c:v>
                </c:pt>
                <c:pt idx="11">
                  <c:v>2016/12</c:v>
                </c:pt>
                <c:pt idx="12">
                  <c:v>2017/01</c:v>
                </c:pt>
                <c:pt idx="13">
                  <c:v>2017/02</c:v>
                </c:pt>
                <c:pt idx="14">
                  <c:v>2017/03</c:v>
                </c:pt>
              </c:strCache>
            </c:strRef>
          </c:cat>
          <c:val>
            <c:numRef>
              <c:f>'表2'!$C$4:$C$18</c:f>
              <c:numCache>
                <c:ptCount val="15"/>
                <c:pt idx="0">
                  <c:v>12.47305172</c:v>
                </c:pt>
                <c:pt idx="1">
                  <c:v>13.0442201</c:v>
                </c:pt>
                <c:pt idx="2">
                  <c:v>11.99073688</c:v>
                </c:pt>
                <c:pt idx="3">
                  <c:v>35.8976304</c:v>
                </c:pt>
                <c:pt idx="4">
                  <c:v>18.53853488</c:v>
                </c:pt>
                <c:pt idx="5">
                  <c:v>10.00157684</c:v>
                </c:pt>
                <c:pt idx="6">
                  <c:v>9.95850066</c:v>
                </c:pt>
                <c:pt idx="7">
                  <c:v>18.545124209999997</c:v>
                </c:pt>
                <c:pt idx="8">
                  <c:v>21.64128689</c:v>
                </c:pt>
                <c:pt idx="9">
                  <c:v>27.86204709</c:v>
                </c:pt>
                <c:pt idx="10">
                  <c:v>26.71770522</c:v>
                </c:pt>
                <c:pt idx="11">
                  <c:v>35.66276187</c:v>
                </c:pt>
                <c:pt idx="12">
                  <c:v>58.15727787</c:v>
                </c:pt>
                <c:pt idx="13">
                  <c:v>17.28208193</c:v>
                </c:pt>
                <c:pt idx="14">
                  <c:v>19.21948433</c:v>
                </c:pt>
              </c:numCache>
            </c:numRef>
          </c:val>
          <c:smooth val="0"/>
        </c:ser>
        <c:axId val="61073458"/>
        <c:axId val="12790211"/>
      </c:line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155561"/>
        <c:crosses val="autoZero"/>
        <c:auto val="0"/>
        <c:lblOffset val="100"/>
        <c:tickLblSkip val="1"/>
        <c:tickMarkSkip val="100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609128"/>
        <c:crossesAt val="1"/>
        <c:crossBetween val="between"/>
        <c:dispUnits/>
      </c:valAx>
      <c:catAx>
        <c:axId val="61073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90211"/>
        <c:crosses val="autoZero"/>
        <c:auto val="0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0734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08725"/>
          <c:w val="0.2192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</cdr:x>
      <cdr:y>0.92275</cdr:y>
    </cdr:from>
    <cdr:to>
      <cdr:x>0.92925</cdr:x>
      <cdr:y>0.98575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8439150" y="6619875"/>
          <a:ext cx="1133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0.92275</cdr:y>
    </cdr:from>
    <cdr:to>
      <cdr:x>0.93275</cdr:x>
      <cdr:y>0.98575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8467725" y="6619875"/>
          <a:ext cx="1143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9" sqref="G9"/>
    </sheetView>
  </sheetViews>
  <sheetFormatPr defaultColWidth="9.00390625" defaultRowHeight="16.5"/>
  <cols>
    <col min="1" max="1" width="17.125" style="0" customWidth="1"/>
    <col min="2" max="2" width="16.625" style="0" customWidth="1"/>
    <col min="3" max="3" width="17.875" style="0" customWidth="1"/>
  </cols>
  <sheetData>
    <row r="1" ht="21" customHeight="1">
      <c r="A1" s="11" t="s">
        <v>62</v>
      </c>
    </row>
    <row r="2" ht="21" customHeight="1" thickBot="1"/>
    <row r="3" spans="1:3" ht="21" customHeight="1" thickBot="1">
      <c r="A3" s="88" t="s">
        <v>34</v>
      </c>
      <c r="B3" s="89" t="s">
        <v>35</v>
      </c>
      <c r="C3" s="90" t="s">
        <v>36</v>
      </c>
    </row>
    <row r="4" spans="1:3" ht="21" customHeight="1">
      <c r="A4" s="91" t="s">
        <v>37</v>
      </c>
      <c r="B4" s="95">
        <v>885</v>
      </c>
      <c r="C4" s="96">
        <v>131.9188074800001</v>
      </c>
    </row>
    <row r="5" spans="1:3" ht="21" customHeight="1">
      <c r="A5" s="5" t="s">
        <v>38</v>
      </c>
      <c r="B5" s="97">
        <v>1818</v>
      </c>
      <c r="C5" s="69">
        <v>235.1334862099999</v>
      </c>
    </row>
    <row r="6" spans="1:3" ht="21" customHeight="1">
      <c r="A6" s="5" t="s">
        <v>39</v>
      </c>
      <c r="B6" s="97">
        <v>1220</v>
      </c>
      <c r="C6" s="69">
        <v>170.89175183000015</v>
      </c>
    </row>
    <row r="7" spans="1:3" ht="21" customHeight="1">
      <c r="A7" s="5" t="s">
        <v>40</v>
      </c>
      <c r="B7" s="97">
        <v>1823</v>
      </c>
      <c r="C7" s="69">
        <v>312.80163319999974</v>
      </c>
    </row>
    <row r="8" spans="1:3" ht="21" customHeight="1">
      <c r="A8" s="5" t="s">
        <v>41</v>
      </c>
      <c r="B8" s="97">
        <v>2236</v>
      </c>
      <c r="C8" s="69">
        <v>262.2929628800003</v>
      </c>
    </row>
    <row r="9" spans="1:3" ht="21" customHeight="1">
      <c r="A9" s="5" t="s">
        <v>42</v>
      </c>
      <c r="B9" s="97">
        <v>612</v>
      </c>
      <c r="C9" s="69">
        <v>82.76637516</v>
      </c>
    </row>
    <row r="10" spans="1:3" ht="21" customHeight="1">
      <c r="A10" s="5" t="s">
        <v>43</v>
      </c>
      <c r="B10" s="97">
        <v>735</v>
      </c>
      <c r="C10" s="69">
        <v>76.20382724999999</v>
      </c>
    </row>
    <row r="11" spans="1:3" ht="21" customHeight="1">
      <c r="A11" s="5" t="s">
        <v>44</v>
      </c>
      <c r="B11" s="97">
        <v>518</v>
      </c>
      <c r="C11" s="69">
        <v>97.18415037000001</v>
      </c>
    </row>
    <row r="12" spans="1:3" ht="21" customHeight="1">
      <c r="A12" s="5" t="s">
        <v>45</v>
      </c>
      <c r="B12" s="97">
        <v>377</v>
      </c>
      <c r="C12" s="69">
        <v>83.94141523999998</v>
      </c>
    </row>
    <row r="13" spans="1:3" ht="21" customHeight="1">
      <c r="A13" s="5" t="s">
        <v>46</v>
      </c>
      <c r="B13" s="98">
        <v>758</v>
      </c>
      <c r="C13" s="99">
        <v>80.46861080000001</v>
      </c>
    </row>
    <row r="14" spans="1:3" ht="21" customHeight="1">
      <c r="A14" s="5" t="s">
        <v>47</v>
      </c>
      <c r="B14" s="97">
        <v>588</v>
      </c>
      <c r="C14" s="72">
        <v>81.04984242</v>
      </c>
    </row>
    <row r="15" spans="1:4" ht="21" customHeight="1">
      <c r="A15" s="5" t="s">
        <v>48</v>
      </c>
      <c r="B15" s="97">
        <v>865</v>
      </c>
      <c r="C15" s="72">
        <v>77.61130016999999</v>
      </c>
      <c r="D15" s="92"/>
    </row>
    <row r="16" spans="1:4" ht="21" customHeight="1">
      <c r="A16" s="93" t="s">
        <v>49</v>
      </c>
      <c r="B16" s="97">
        <v>511</v>
      </c>
      <c r="C16" s="72">
        <v>170.24996166</v>
      </c>
      <c r="D16" s="92"/>
    </row>
    <row r="17" spans="1:3" ht="21" customHeight="1">
      <c r="A17" s="93" t="s">
        <v>50</v>
      </c>
      <c r="B17" s="97">
        <v>466</v>
      </c>
      <c r="C17" s="69">
        <v>77.91410101000001</v>
      </c>
    </row>
    <row r="18" spans="1:3" ht="21" customHeight="1">
      <c r="A18" s="93" t="s">
        <v>51</v>
      </c>
      <c r="B18" s="100">
        <v>668</v>
      </c>
      <c r="C18" s="69">
        <v>78.14193429999999</v>
      </c>
    </row>
    <row r="19" spans="1:3" ht="21" customHeight="1">
      <c r="A19" s="93" t="s">
        <v>52</v>
      </c>
      <c r="B19" s="97">
        <v>298</v>
      </c>
      <c r="C19" s="69">
        <v>64.92289038000001</v>
      </c>
    </row>
    <row r="20" spans="1:3" ht="21" customHeight="1">
      <c r="A20" s="93" t="s">
        <v>53</v>
      </c>
      <c r="B20" s="97">
        <v>183</v>
      </c>
      <c r="C20" s="69">
        <v>37.5080087</v>
      </c>
    </row>
    <row r="21" spans="1:3" ht="21" customHeight="1">
      <c r="A21" s="93" t="s">
        <v>54</v>
      </c>
      <c r="B21" s="97">
        <v>229</v>
      </c>
      <c r="C21" s="69">
        <v>64.43774212</v>
      </c>
    </row>
    <row r="22" spans="1:3" ht="21" customHeight="1">
      <c r="A22" s="93" t="s">
        <v>55</v>
      </c>
      <c r="B22" s="97">
        <v>441</v>
      </c>
      <c r="C22" s="69">
        <v>50.14491175999999</v>
      </c>
    </row>
    <row r="23" spans="1:3" ht="21" customHeight="1">
      <c r="A23" s="93" t="s">
        <v>56</v>
      </c>
      <c r="B23" s="97">
        <v>463</v>
      </c>
      <c r="C23" s="69">
        <v>90.24251418</v>
      </c>
    </row>
    <row r="24" spans="1:3" ht="21" customHeight="1" thickBot="1">
      <c r="A24" s="94" t="s">
        <v>57</v>
      </c>
      <c r="B24" s="101">
        <v>460</v>
      </c>
      <c r="C24" s="102">
        <v>94.65884412999999</v>
      </c>
    </row>
    <row r="26" spans="1:3" ht="15.75">
      <c r="A26" s="78" t="s">
        <v>30</v>
      </c>
      <c r="B26" s="71"/>
      <c r="C26" s="71"/>
    </row>
    <row r="27" ht="15.75">
      <c r="A27" s="8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E8" sqref="E8"/>
    </sheetView>
  </sheetViews>
  <sheetFormatPr defaultColWidth="12.50390625" defaultRowHeight="17.25" customHeight="1"/>
  <cols>
    <col min="1" max="1" width="20.125" style="1" customWidth="1"/>
    <col min="2" max="2" width="12.125" style="1" customWidth="1"/>
    <col min="3" max="3" width="14.75390625" style="1" customWidth="1"/>
    <col min="4" max="7" width="12.125" style="0" customWidth="1"/>
  </cols>
  <sheetData>
    <row r="1" spans="1:3" ht="17.25" customHeight="1">
      <c r="A1" s="11" t="s">
        <v>63</v>
      </c>
      <c r="B1"/>
      <c r="C1"/>
    </row>
    <row r="2" spans="1:3" ht="17.25" customHeight="1" thickBot="1">
      <c r="A2" s="11"/>
      <c r="B2"/>
      <c r="C2"/>
    </row>
    <row r="3" spans="1:3" ht="17.25" customHeight="1" thickBot="1">
      <c r="A3" s="21" t="s">
        <v>14</v>
      </c>
      <c r="B3" s="20" t="s">
        <v>0</v>
      </c>
      <c r="C3" s="2" t="s">
        <v>2</v>
      </c>
    </row>
    <row r="4" spans="1:3" ht="21.75" customHeight="1">
      <c r="A4" s="39" t="s">
        <v>18</v>
      </c>
      <c r="B4" s="70">
        <v>55</v>
      </c>
      <c r="C4" s="69">
        <v>12.47305172</v>
      </c>
    </row>
    <row r="5" spans="1:3" ht="21.75" customHeight="1">
      <c r="A5" s="39" t="s">
        <v>19</v>
      </c>
      <c r="B5" s="68">
        <v>59</v>
      </c>
      <c r="C5" s="69">
        <v>13.0442201</v>
      </c>
    </row>
    <row r="6" spans="1:3" ht="21.75" customHeight="1">
      <c r="A6" s="39" t="s">
        <v>20</v>
      </c>
      <c r="B6" s="68">
        <v>69</v>
      </c>
      <c r="C6" s="69">
        <v>11.99073688</v>
      </c>
    </row>
    <row r="7" spans="1:3" ht="21.75" customHeight="1">
      <c r="A7" s="39" t="s">
        <v>21</v>
      </c>
      <c r="B7" s="68">
        <v>77</v>
      </c>
      <c r="C7" s="69">
        <v>35.8976304</v>
      </c>
    </row>
    <row r="8" spans="1:4" ht="21.75" customHeight="1">
      <c r="A8" s="39" t="s">
        <v>22</v>
      </c>
      <c r="B8" s="70">
        <v>64</v>
      </c>
      <c r="C8" s="72">
        <v>18.53853488</v>
      </c>
      <c r="D8" s="81"/>
    </row>
    <row r="9" spans="1:4" ht="21.75" customHeight="1">
      <c r="A9" s="39" t="s">
        <v>23</v>
      </c>
      <c r="B9" s="73">
        <v>88</v>
      </c>
      <c r="C9" s="72">
        <v>10.00157684</v>
      </c>
      <c r="D9" s="81"/>
    </row>
    <row r="10" spans="1:4" ht="21.75" customHeight="1">
      <c r="A10" s="39" t="s">
        <v>24</v>
      </c>
      <c r="B10" s="70">
        <v>56</v>
      </c>
      <c r="C10" s="72">
        <v>9.95850066</v>
      </c>
      <c r="D10" s="81"/>
    </row>
    <row r="11" spans="1:4" ht="21.75" customHeight="1">
      <c r="A11" s="39" t="s">
        <v>25</v>
      </c>
      <c r="B11" s="70">
        <v>271</v>
      </c>
      <c r="C11" s="72">
        <v>18.545124209999997</v>
      </c>
      <c r="D11" s="81"/>
    </row>
    <row r="12" spans="1:4" ht="21.75" customHeight="1">
      <c r="A12" s="39" t="s">
        <v>26</v>
      </c>
      <c r="B12" s="70">
        <v>114</v>
      </c>
      <c r="C12" s="72">
        <v>21.64128689</v>
      </c>
      <c r="D12" s="81"/>
    </row>
    <row r="13" spans="1:4" ht="21.75" customHeight="1">
      <c r="A13" s="39" t="s">
        <v>27</v>
      </c>
      <c r="B13" s="70">
        <v>140</v>
      </c>
      <c r="C13" s="72">
        <v>27.86204709</v>
      </c>
      <c r="D13" s="82"/>
    </row>
    <row r="14" spans="1:4" ht="21.75" customHeight="1">
      <c r="A14" s="39" t="s">
        <v>28</v>
      </c>
      <c r="B14" s="70">
        <v>160</v>
      </c>
      <c r="C14" s="72">
        <v>26.71770522</v>
      </c>
      <c r="D14" s="83"/>
    </row>
    <row r="15" spans="1:4" ht="21.75" customHeight="1">
      <c r="A15" s="39" t="s">
        <v>29</v>
      </c>
      <c r="B15" s="70">
        <v>163</v>
      </c>
      <c r="C15" s="72">
        <v>35.66276187</v>
      </c>
      <c r="D15" s="81"/>
    </row>
    <row r="16" spans="1:256" ht="21.75" customHeight="1">
      <c r="A16" s="39" t="s">
        <v>31</v>
      </c>
      <c r="B16" s="70">
        <v>181</v>
      </c>
      <c r="C16" s="72">
        <v>58.15727787</v>
      </c>
      <c r="D16" s="84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21.75" customHeight="1">
      <c r="A17" s="39" t="s">
        <v>32</v>
      </c>
      <c r="B17" s="70">
        <v>130</v>
      </c>
      <c r="C17" s="72">
        <v>17.28208193</v>
      </c>
      <c r="D17" s="85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3" ht="21" customHeight="1" thickBot="1">
      <c r="A18" s="67" t="s">
        <v>33</v>
      </c>
      <c r="B18" s="74">
        <v>149</v>
      </c>
      <c r="C18" s="75">
        <v>19.21948433</v>
      </c>
    </row>
    <row r="19" spans="2:4" ht="17.25" customHeight="1">
      <c r="B19" s="65"/>
      <c r="C19" s="65"/>
      <c r="D19" s="71"/>
    </row>
    <row r="20" spans="1:3" ht="17.25" customHeight="1">
      <c r="A20" s="78" t="s">
        <v>30</v>
      </c>
      <c r="B20" s="65"/>
      <c r="C20" s="65"/>
    </row>
    <row r="21" ht="17.25" customHeight="1">
      <c r="A21" s="80" t="s">
        <v>60</v>
      </c>
    </row>
  </sheetData>
  <sheetProtection/>
  <printOptions/>
  <pageMargins left="0.3937007874015748" right="0.3937007874015748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29.25390625" defaultRowHeight="20.25" customHeight="1"/>
  <cols>
    <col min="1" max="1" width="21.00390625" style="0" customWidth="1"/>
    <col min="2" max="2" width="12.25390625" style="0" customWidth="1"/>
    <col min="3" max="3" width="13.625" style="0" customWidth="1"/>
    <col min="4" max="4" width="10.50390625" style="0" customWidth="1"/>
    <col min="5" max="5" width="14.75390625" style="0" customWidth="1"/>
    <col min="6" max="7" width="12.25390625" style="0" customWidth="1"/>
    <col min="8" max="10" width="10.875" style="0" customWidth="1"/>
  </cols>
  <sheetData>
    <row r="1" spans="1:5" ht="20.25" customHeight="1">
      <c r="A1" s="14" t="s">
        <v>64</v>
      </c>
      <c r="E1" s="15"/>
    </row>
    <row r="2" ht="20.25" customHeight="1" thickBot="1">
      <c r="E2" s="15"/>
    </row>
    <row r="3" spans="1:7" ht="20.25" customHeight="1">
      <c r="A3" s="103" t="s">
        <v>8</v>
      </c>
      <c r="B3" s="105" t="s">
        <v>58</v>
      </c>
      <c r="C3" s="106"/>
      <c r="D3" s="105" t="s">
        <v>59</v>
      </c>
      <c r="E3" s="106"/>
      <c r="F3" s="105" t="s">
        <v>4</v>
      </c>
      <c r="G3" s="107"/>
    </row>
    <row r="4" spans="1:7" ht="20.25" customHeight="1" thickBot="1">
      <c r="A4" s="104"/>
      <c r="B4" s="56" t="s">
        <v>0</v>
      </c>
      <c r="C4" s="57" t="s">
        <v>11</v>
      </c>
      <c r="D4" s="58" t="s">
        <v>0</v>
      </c>
      <c r="E4" s="59" t="s">
        <v>11</v>
      </c>
      <c r="F4" s="60" t="s">
        <v>0</v>
      </c>
      <c r="G4" s="61" t="s">
        <v>5</v>
      </c>
    </row>
    <row r="5" spans="1:7" ht="20.25" customHeight="1">
      <c r="A5" s="31" t="s">
        <v>15</v>
      </c>
      <c r="B5" s="64">
        <v>1</v>
      </c>
      <c r="C5" s="49">
        <v>2.605</v>
      </c>
      <c r="D5" s="64">
        <v>2</v>
      </c>
      <c r="E5" s="49">
        <v>3.85</v>
      </c>
      <c r="F5" s="7">
        <f>(B5-D5)/D5</f>
        <v>-0.5</v>
      </c>
      <c r="G5" s="9">
        <f>(C5-E5)/E5</f>
        <v>-0.3233766233766234</v>
      </c>
    </row>
    <row r="6" spans="1:7" ht="20.25" customHeight="1">
      <c r="A6" s="40" t="s">
        <v>16</v>
      </c>
      <c r="B6" s="41">
        <v>8</v>
      </c>
      <c r="C6" s="42">
        <v>5.456</v>
      </c>
      <c r="D6" s="41">
        <v>5</v>
      </c>
      <c r="E6" s="42">
        <v>3.068</v>
      </c>
      <c r="F6" s="7">
        <f>(B6-D6)/D6</f>
        <v>0.6</v>
      </c>
      <c r="G6" s="9">
        <f>(C6-E6)/E6</f>
        <v>0.7783572359843547</v>
      </c>
    </row>
    <row r="7" spans="1:7" ht="20.25" customHeight="1">
      <c r="A7" s="76" t="s">
        <v>12</v>
      </c>
      <c r="B7" s="37">
        <v>14</v>
      </c>
      <c r="C7" s="22">
        <v>3.7619</v>
      </c>
      <c r="D7" s="37">
        <v>13</v>
      </c>
      <c r="E7" s="22">
        <v>4.2367</v>
      </c>
      <c r="F7" s="7">
        <f aca="true" t="shared" si="0" ref="F7:G10">(B7-D7)/D7</f>
        <v>0.07692307692307693</v>
      </c>
      <c r="G7" s="9">
        <f t="shared" si="0"/>
        <v>-0.1120683550876862</v>
      </c>
    </row>
    <row r="8" spans="1:7" ht="20.25" customHeight="1">
      <c r="A8" s="76" t="s">
        <v>9</v>
      </c>
      <c r="B8" s="37">
        <v>24</v>
      </c>
      <c r="C8" s="22">
        <v>3.6906</v>
      </c>
      <c r="D8" s="37">
        <v>25</v>
      </c>
      <c r="E8" s="22">
        <v>3.5697</v>
      </c>
      <c r="F8" s="86">
        <f t="shared" si="0"/>
        <v>-0.04</v>
      </c>
      <c r="G8" s="87">
        <f t="shared" si="0"/>
        <v>0.033868392301874044</v>
      </c>
    </row>
    <row r="9" spans="1:7" ht="20.25" customHeight="1">
      <c r="A9" s="76" t="s">
        <v>10</v>
      </c>
      <c r="B9" s="37">
        <v>31</v>
      </c>
      <c r="C9" s="22">
        <v>2.1581</v>
      </c>
      <c r="D9" s="37">
        <v>17</v>
      </c>
      <c r="E9" s="22">
        <v>1.1755</v>
      </c>
      <c r="F9" s="7">
        <f t="shared" si="0"/>
        <v>0.8235294117647058</v>
      </c>
      <c r="G9" s="9">
        <f t="shared" si="0"/>
        <v>0.835899617184177</v>
      </c>
    </row>
    <row r="10" spans="1:7" ht="20.25" customHeight="1" thickBot="1">
      <c r="A10" s="77" t="s">
        <v>17</v>
      </c>
      <c r="B10" s="45">
        <v>71</v>
      </c>
      <c r="C10" s="46">
        <v>1.5479</v>
      </c>
      <c r="D10" s="45">
        <v>68</v>
      </c>
      <c r="E10" s="46">
        <v>1.3822</v>
      </c>
      <c r="F10" s="52">
        <f t="shared" si="0"/>
        <v>0.04411764705882353</v>
      </c>
      <c r="G10" s="53">
        <f t="shared" si="0"/>
        <v>0.1198813485747359</v>
      </c>
    </row>
    <row r="11" spans="1:7" ht="20.25" customHeight="1" thickBot="1">
      <c r="A11" s="16" t="s">
        <v>13</v>
      </c>
      <c r="B11" s="47">
        <f>SUM(B5:B10)</f>
        <v>149</v>
      </c>
      <c r="C11" s="48">
        <f>SUM(C5:C10)</f>
        <v>19.2195</v>
      </c>
      <c r="D11" s="47">
        <f>SUM(D5:D10)</f>
        <v>130</v>
      </c>
      <c r="E11" s="48">
        <f>SUM(E5:E10)</f>
        <v>17.2821</v>
      </c>
      <c r="F11" s="54">
        <f>(B11-D11)/D11</f>
        <v>0.14615384615384616</v>
      </c>
      <c r="G11" s="55">
        <f>(C11-E11)/E11</f>
        <v>0.11210443175308557</v>
      </c>
    </row>
    <row r="12" spans="1:7" ht="20.25" customHeight="1">
      <c r="A12" s="26"/>
      <c r="B12" s="25"/>
      <c r="C12" s="25"/>
      <c r="D12" s="17"/>
      <c r="E12" s="18"/>
      <c r="F12" s="19"/>
      <c r="G12" s="19"/>
    </row>
    <row r="13" spans="1:5" ht="20.25" customHeight="1">
      <c r="A13" s="78" t="s">
        <v>30</v>
      </c>
      <c r="E13" s="15"/>
    </row>
    <row r="14" spans="1:5" ht="20.25" customHeight="1">
      <c r="A14" s="80" t="s">
        <v>61</v>
      </c>
      <c r="E14" s="15"/>
    </row>
    <row r="15" ht="20.25" customHeight="1">
      <c r="J15" s="66"/>
    </row>
    <row r="16" spans="1:8" ht="20.25" customHeight="1">
      <c r="A16" s="3" t="s">
        <v>65</v>
      </c>
      <c r="B16" s="1"/>
      <c r="C16" s="1"/>
      <c r="H16" s="23"/>
    </row>
    <row r="17" spans="1:3" ht="20.25" customHeight="1" thickBot="1">
      <c r="A17" s="1"/>
      <c r="B17" s="1"/>
      <c r="C17" s="1"/>
    </row>
    <row r="18" spans="1:7" ht="20.25" customHeight="1">
      <c r="A18" s="108" t="s">
        <v>3</v>
      </c>
      <c r="B18" s="105" t="s">
        <v>58</v>
      </c>
      <c r="C18" s="106"/>
      <c r="D18" s="105" t="s">
        <v>59</v>
      </c>
      <c r="E18" s="106"/>
      <c r="F18" s="105" t="s">
        <v>4</v>
      </c>
      <c r="G18" s="107"/>
    </row>
    <row r="19" spans="1:7" ht="20.25" customHeight="1" thickBot="1">
      <c r="A19" s="109"/>
      <c r="B19" s="58" t="s">
        <v>0</v>
      </c>
      <c r="C19" s="59" t="s">
        <v>11</v>
      </c>
      <c r="D19" s="58" t="s">
        <v>0</v>
      </c>
      <c r="E19" s="59" t="s">
        <v>11</v>
      </c>
      <c r="F19" s="62" t="s">
        <v>0</v>
      </c>
      <c r="G19" s="63" t="s">
        <v>5</v>
      </c>
    </row>
    <row r="20" spans="1:7" ht="20.25" customHeight="1">
      <c r="A20" s="4" t="s">
        <v>6</v>
      </c>
      <c r="B20" s="34">
        <v>36</v>
      </c>
      <c r="C20" s="12">
        <v>8.0779</v>
      </c>
      <c r="D20" s="34">
        <v>25</v>
      </c>
      <c r="E20" s="12">
        <v>6.046</v>
      </c>
      <c r="F20" s="27">
        <f aca="true" t="shared" si="1" ref="F20:G22">(B20-D20)/D20</f>
        <v>0.44</v>
      </c>
      <c r="G20" s="28">
        <f t="shared" si="1"/>
        <v>0.33607343698312925</v>
      </c>
    </row>
    <row r="21" spans="1:7" ht="20.25" customHeight="1">
      <c r="A21" s="5" t="s">
        <v>1</v>
      </c>
      <c r="B21" s="35">
        <v>49</v>
      </c>
      <c r="C21" s="13">
        <v>7.8368</v>
      </c>
      <c r="D21" s="35">
        <v>45</v>
      </c>
      <c r="E21" s="13">
        <v>6.194</v>
      </c>
      <c r="F21" s="29">
        <f t="shared" si="1"/>
        <v>0.08888888888888889</v>
      </c>
      <c r="G21" s="30">
        <f t="shared" si="1"/>
        <v>0.2652244107200517</v>
      </c>
    </row>
    <row r="22" spans="1:7" ht="20.25" customHeight="1" thickBot="1">
      <c r="A22" s="6" t="s">
        <v>7</v>
      </c>
      <c r="B22" s="36">
        <v>64</v>
      </c>
      <c r="C22" s="33">
        <v>3.3048</v>
      </c>
      <c r="D22" s="36">
        <v>60</v>
      </c>
      <c r="E22" s="33">
        <v>5.0421</v>
      </c>
      <c r="F22" s="8">
        <f t="shared" si="1"/>
        <v>0.06666666666666667</v>
      </c>
      <c r="G22" s="10">
        <f t="shared" si="1"/>
        <v>-0.344558814779556</v>
      </c>
    </row>
    <row r="23" spans="1:7" ht="20.25" customHeight="1" thickBot="1">
      <c r="A23" s="32" t="s">
        <v>13</v>
      </c>
      <c r="B23" s="43">
        <f>SUM(B20:B22)</f>
        <v>149</v>
      </c>
      <c r="C23" s="44">
        <f>SUM(C20:C22)</f>
        <v>19.2195</v>
      </c>
      <c r="D23" s="43">
        <f>SUM(D20:D22)</f>
        <v>130</v>
      </c>
      <c r="E23" s="44">
        <f>SUM(E20:E22)</f>
        <v>17.2821</v>
      </c>
      <c r="F23" s="50">
        <f>(B23-D23)/D23</f>
        <v>0.14615384615384616</v>
      </c>
      <c r="G23" s="51">
        <f>(C23-E23)/E23</f>
        <v>0.11210443175308557</v>
      </c>
    </row>
    <row r="24" spans="1:3" ht="20.25" customHeight="1">
      <c r="A24" s="38"/>
      <c r="B24" s="1"/>
      <c r="C24" s="1"/>
    </row>
    <row r="25" spans="1:3" ht="20.25" customHeight="1">
      <c r="A25" s="78" t="s">
        <v>30</v>
      </c>
      <c r="B25" s="1"/>
      <c r="C25" s="24"/>
    </row>
    <row r="26" spans="1:3" ht="20.25" customHeight="1">
      <c r="A26" s="80" t="s">
        <v>61</v>
      </c>
      <c r="B26" s="1"/>
      <c r="C26" s="1"/>
    </row>
  </sheetData>
  <sheetProtection/>
  <mergeCells count="8">
    <mergeCell ref="A3:A4"/>
    <mergeCell ref="B3:C3"/>
    <mergeCell ref="D3:E3"/>
    <mergeCell ref="F3:G3"/>
    <mergeCell ref="A18:A19"/>
    <mergeCell ref="F18:G18"/>
    <mergeCell ref="B18:C18"/>
    <mergeCell ref="D18:E1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2017-01-04T09:02:57Z</cp:lastPrinted>
  <dcterms:created xsi:type="dcterms:W3CDTF">2007-09-18T04:02:04Z</dcterms:created>
  <dcterms:modified xsi:type="dcterms:W3CDTF">2017-04-18T07:48:19Z</dcterms:modified>
  <cp:category/>
  <cp:version/>
  <cp:contentType/>
  <cp:contentStatus/>
</cp:coreProperties>
</file>